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13η_02-09-2020\Εξερχόμενα\"/>
    </mc:Choice>
  </mc:AlternateContent>
  <bookViews>
    <workbookView xWindow="0" yWindow="240" windowWidth="15570" windowHeight="11400" tabRatio="869"/>
  </bookViews>
  <sheets>
    <sheet name="ΠΕ03" sheetId="3" r:id="rId1"/>
    <sheet name="ΠΕ04, ΠΕ85 (12.08)" sheetId="4" r:id="rId2"/>
  </sheets>
  <definedNames>
    <definedName name="_xlnm._FilterDatabase" localSheetId="0" hidden="1">ΠΕ03!$A$2:$P$15</definedName>
    <definedName name="_xlnm._FilterDatabase" localSheetId="1" hidden="1">'ΠΕ04, ΠΕ85 (12.08)'!$A$2:$Q$12</definedName>
    <definedName name="_xlnm.Print_Titles" localSheetId="0">ΠΕ03!$1:$2</definedName>
    <definedName name="_xlnm.Print_Titles" localSheetId="1">'ΠΕ04, ΠΕ85 (12.08)'!$1:$2</definedName>
  </definedNames>
  <calcPr calcId="162913"/>
</workbook>
</file>

<file path=xl/calcChain.xml><?xml version="1.0" encoding="utf-8"?>
<calcChain xmlns="http://schemas.openxmlformats.org/spreadsheetml/2006/main">
  <c r="J4" i="3" l="1"/>
  <c r="J3" i="3"/>
  <c r="O9" i="4"/>
  <c r="O8" i="4"/>
  <c r="N6" i="3" l="1"/>
  <c r="N4" i="3" l="1"/>
  <c r="O7" i="4" l="1"/>
  <c r="N15" i="3"/>
  <c r="N3" i="3" l="1"/>
  <c r="O12" i="4" l="1"/>
  <c r="O11" i="4"/>
  <c r="O10" i="4"/>
  <c r="O6" i="4"/>
  <c r="O5" i="4"/>
  <c r="O4" i="4"/>
  <c r="O3" i="4"/>
  <c r="N13" i="3"/>
  <c r="N14" i="3"/>
  <c r="N12" i="3"/>
  <c r="N11" i="3"/>
  <c r="N10" i="3"/>
  <c r="N9" i="3"/>
  <c r="N8" i="3"/>
  <c r="N7" i="3"/>
  <c r="N5" i="3"/>
</calcChain>
</file>

<file path=xl/sharedStrings.xml><?xml version="1.0" encoding="utf-8"?>
<sst xmlns="http://schemas.openxmlformats.org/spreadsheetml/2006/main" count="259" uniqueCount="150">
  <si>
    <t>A/A</t>
  </si>
  <si>
    <t>ΑΜ</t>
  </si>
  <si>
    <t>Επώνυμο</t>
  </si>
  <si>
    <t>Όνομα</t>
  </si>
  <si>
    <t>Οργανική</t>
  </si>
  <si>
    <t>ΓΕΩΡΓΙΟΣ</t>
  </si>
  <si>
    <t>ΝΙΚΟΛΑΟΣ</t>
  </si>
  <si>
    <t>ΔΕΣΠΟΙΝΑ</t>
  </si>
  <si>
    <t>ΜΑΡΙΑ</t>
  </si>
  <si>
    <t>ΓΥΜΝΑΣΙΟ ΠΕΡΔΙΚΚΑ</t>
  </si>
  <si>
    <t>ΕΛΕΝΗ</t>
  </si>
  <si>
    <t>Εντοπ.</t>
  </si>
  <si>
    <t>Συνυπηρ.</t>
  </si>
  <si>
    <t>Κωδ. Ειδ.</t>
  </si>
  <si>
    <t>Ειδικότητα</t>
  </si>
  <si>
    <t>ΒΑΣΙΛΙΚΗ</t>
  </si>
  <si>
    <t>ΚΩΝΣΤΑΝΤΙΝΟΣ</t>
  </si>
  <si>
    <t>ΠΑΝΑΓΙΩΤΗΣ</t>
  </si>
  <si>
    <t>ΓΥΜΝΑΣΙΟ ΚΡΟΚΟΥ</t>
  </si>
  <si>
    <t>ΓΕΩΡΓΙΑ</t>
  </si>
  <si>
    <t>ΑΝΘΗ</t>
  </si>
  <si>
    <t>ΕΥΑΓΓΕΛΙΑ</t>
  </si>
  <si>
    <t>ΕΣΠΕΡΙΝΟ ΓΥΜΝΑΣΙΟ ΚΟΖΑΝΗΣ</t>
  </si>
  <si>
    <t>ΘΕΟΔΩΡΑ</t>
  </si>
  <si>
    <t>Τοποθετήσεις, Διαθέσεις ΠΕ03 - Μαθηματικών</t>
  </si>
  <si>
    <t>ΓΚΟΥΤΖΙΟΥ</t>
  </si>
  <si>
    <t>ΜΥΛΩΝΑΣ</t>
  </si>
  <si>
    <t>ΚΗΠΑΡΟΓΛΟΥ</t>
  </si>
  <si>
    <t>ΣΤΑΥΡΟΣ</t>
  </si>
  <si>
    <t>ΙΩΑΝΝΙΔΗΣ</t>
  </si>
  <si>
    <t>ΖΑΧΑΡΙΑΣ</t>
  </si>
  <si>
    <t>Οργανική / Προσωρινή θέση</t>
  </si>
  <si>
    <t>ΣΠΥΡΙΔΟΠΟΥΛΟΣ</t>
  </si>
  <si>
    <t>ΣΠΥΡΙΔΩΝ</t>
  </si>
  <si>
    <t>ΠΕ04.02</t>
  </si>
  <si>
    <t>ΠΕ04.05</t>
  </si>
  <si>
    <t>ΠΕ04.01</t>
  </si>
  <si>
    <t>702655</t>
  </si>
  <si>
    <t>ΤΟΠΑΛΗΣ</t>
  </si>
  <si>
    <t>ΧΑΡΑΛΑΜΠΟΣ</t>
  </si>
  <si>
    <t>ΜΑΥΡΙΔΟΥ</t>
  </si>
  <si>
    <t>ΑΙΚΑΤΕΡΙΝΗ</t>
  </si>
  <si>
    <t>Φυσικών</t>
  </si>
  <si>
    <t>Χημικών</t>
  </si>
  <si>
    <t>ΖΕΡΒΑ</t>
  </si>
  <si>
    <t>Μόρια Συνολ. Υπηρ.</t>
  </si>
  <si>
    <t>Μόρια Δυσμ. Συνθ.</t>
  </si>
  <si>
    <t>Μόρια Οικ. Κατάστ.</t>
  </si>
  <si>
    <t>ΓΥΜΝΑΣΙΟ ΑΙΑΝΗΣ</t>
  </si>
  <si>
    <t>ΓΥΜΝΑΣΙΟ ΞΗΡΟΛΙΜΝΗΣ</t>
  </si>
  <si>
    <t>ΓΥΜΝΑΣΙΟ ΛΕΥΚΟΠΗΓΗΣ</t>
  </si>
  <si>
    <t>ΓΥΜΝΑΣΙΟ ΑΝΑΡΡΑΧΗΣ-ΕΜΠΟΡΙΟΥ</t>
  </si>
  <si>
    <t>ΚΑΠΛΑΝΙΔΟΥ</t>
  </si>
  <si>
    <t>ΚΟΥΡΟΥΣ</t>
  </si>
  <si>
    <t>ΒΟΝΤΣΑ</t>
  </si>
  <si>
    <t>Γεωλόγων</t>
  </si>
  <si>
    <t>Χημικών Μηχανικών</t>
  </si>
  <si>
    <t>Α. Οργαν.</t>
  </si>
  <si>
    <t>Συμπλ.</t>
  </si>
  <si>
    <t>Τοποθ.</t>
  </si>
  <si>
    <t>Γ. Από Απόσπαση</t>
  </si>
  <si>
    <t>Γ. Από Απόσπ.</t>
  </si>
  <si>
    <t>ΜΕΡΟΥ</t>
  </si>
  <si>
    <t>ΕΣΠΕΡΙΝΟ ΓΕΝΙΚΟ ΛΥΚΕΙΟ ΚΟΖΑΝΗΣ</t>
  </si>
  <si>
    <t>ΓΕΝΙΚΟ ΛΥΚΕΙΟ ΝΕΑΠΟΛΗΣ</t>
  </si>
  <si>
    <t>ΓΕΝΙΚΟ ΛΥΚΕΙΟ ΣΙΑΤΙΣΤΑΣ</t>
  </si>
  <si>
    <t>ΜΠΑΛΤΑΣ</t>
  </si>
  <si>
    <t>Κοζάνη</t>
  </si>
  <si>
    <t>Σερβ. - Βελβ.</t>
  </si>
  <si>
    <t>Εορδαία</t>
  </si>
  <si>
    <t>Βόιο</t>
  </si>
  <si>
    <t>ΓΙΑΝΝΑΚΗΣ</t>
  </si>
  <si>
    <t>ΖΗΝΩΝ</t>
  </si>
  <si>
    <t>Είδος Τοποθ.</t>
  </si>
  <si>
    <t>Τύπος Αίτ.</t>
  </si>
  <si>
    <t>Σύνολο Μορίων</t>
  </si>
  <si>
    <t>Επιλογές</t>
  </si>
  <si>
    <t>ΠΕ85 (πρώην 12.08)</t>
  </si>
  <si>
    <t>Τοποθετήσεις, Διαθέσεις ΠΕ04.01 - Φυσικών, ΠΕ04.02 - Χημικών, ΠΕ04.04 - Βιολόγων, ΠΕ04.05 - Γεωλόγων, ΠΕ85 (ΠΕ12.08) - Χημικών Μηχανικών</t>
  </si>
  <si>
    <t>ΠΑΠΑΔΟΠΟΥΛΟΣ</t>
  </si>
  <si>
    <t>ΑΓΑΘΟΚΛΗΣ</t>
  </si>
  <si>
    <t>ΖΕΓΚΛΙΝΑΣ</t>
  </si>
  <si>
    <t>ΓΡΗΓΟΡΙΟΣ</t>
  </si>
  <si>
    <t>ΑΘΑΝΑΣΙΑΔΗΣ</t>
  </si>
  <si>
    <t>ΟΙΚΟΝΟΜΟΥ</t>
  </si>
  <si>
    <t>ΠΑΠΑΙΟΡΔΑΝΙΔΗΣ</t>
  </si>
  <si>
    <t>Σέρβια</t>
  </si>
  <si>
    <t>ΕΣΠΕΡΙΝΟ ΓΥΜΝΑΣΙΟ ΚΑΒΑΛΑΣ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</si>
  <si>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</si>
  <si>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</si>
  <si>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ΕΠΑ.Λ. Κοζάνης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</si>
  <si>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</si>
  <si>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</si>
  <si>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ΘΕΣΣΑΛΟΝΙΚΗΣ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</si>
  <si>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</si>
  <si>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r>
      <t>28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ΘΕΣΣΑΛΟΝΙΚΗΣ</t>
    </r>
  </si>
  <si>
    <t>Εσπ. Γυμν. Κοζ., 1ο-6ο-2ο-5ο-4ο-8ο-3ο Γυμν. Κοζ., Καλλ. Γυμν. Κοζ., Μουσ. Σχολ. Πτολ., 1ο-2ο-3ο-4ο-5ο Γυμν. Πτολ.</t>
  </si>
  <si>
    <t>2ο ΓΕ.Λ. Κοζ., 1ο-2ο-3ο Γυμ. Κοζ., 3ο ΓΕ.Λ. Κοζ., 5ο-8ο Γυμ. Κοζ., 2ο ΕΠΑ.Λ. Κοζ.</t>
  </si>
  <si>
    <t>2ο ΓΕ.Λ. Κοζ., 2ο ΕΠΑ.Λ. Κοζ., 3ο ΓΕ.Λ. Κοζ., 5ο-3ο-8ο-1ο-2ο Γυμ. Κοζ.</t>
  </si>
  <si>
    <t>Ειδική Κατηγορία</t>
  </si>
  <si>
    <t>ΚΑΡΑΦΟΥΛΙΔΗΣ</t>
  </si>
  <si>
    <t>ΑΝΕΣΤΗΣ</t>
  </si>
  <si>
    <t>3ο ΓΕ.Λ. Πτολ., 2ο ΕΠΑ.Λ. Πτολ., 4ο Γυμ. Πτολ., 1ο ΕΠΑ.Λ. Πτολ</t>
  </si>
  <si>
    <t>1ο ΓΕ.Λ. Πτολ., Μουσικό Σχ. Πτολ., 2ο Γυμ. Πτολ., 2ο ΕΠΑ.Λ. Πτολ., 4ο Γυμ. Πτολ.</t>
  </si>
  <si>
    <t>2ο-5ο-3ο Γυμ. Κοζ., Εσπ. Γυμ. Κοζ.</t>
  </si>
  <si>
    <t>Εσπ. Γυμ. Κοζ., 4ο Εσπ. ΕΠΑ.Λ. Κοζ., 2ο ΓΕ.Λ. Κοζ., Καλλιτ. Γυμ. Κοζ.</t>
  </si>
  <si>
    <t>2ο ΕΠΑ.Λ. Κοζ</t>
  </si>
  <si>
    <t>2ο-5ο Γυμ. Κοζ.</t>
  </si>
  <si>
    <t>ΕΠΑ.Λ. Σερβίων, Γυμν. Σερβίων</t>
  </si>
  <si>
    <t>ΜΟΥΡΑΤΙΔΟΥ</t>
  </si>
  <si>
    <t>2ο ΕΠΑ.Λ. Κοζ, 2ο ΕΠΑ.Λ. Πτολ.</t>
  </si>
  <si>
    <t>3ο-2ο ΓΕ.Λ. Κοζ., 2ο ΕΠΑ.Λ. Κοζ.</t>
  </si>
  <si>
    <t>1ο Γυμ. Κοζ.</t>
  </si>
  <si>
    <t>Γυμ. Με Λ.Τ. Τσοτυλίου</t>
  </si>
  <si>
    <t>2ο ΕΠΑ.Λ. Κοζ., 3ο Γυμν. Κοζ.</t>
  </si>
  <si>
    <t>ΓΕΩΡΓΟΥΛΑ</t>
  </si>
  <si>
    <t>Μουσ. Σχολ. Σιάτιστας</t>
  </si>
  <si>
    <t>8ο-6ο-5ο Γυμν. Κοζ.</t>
  </si>
  <si>
    <t>Μουσ. Σχολ. Πτολ., 2ο-4ο Γυμν. Πτολ.</t>
  </si>
  <si>
    <t>ΜΗΤΡΑΚΑΣ</t>
  </si>
  <si>
    <t xml:space="preserve">ΕΣΠΕΡΙΝΟ ΓΕΝΙΚΟ ΛΥΚΕΙΟ </t>
  </si>
  <si>
    <t>Εσπ. Γυμν. Κοζ., 4ο Εσπ. ΕΠΑ.Λ. Κοζ., 3ο-2ο-5ο-8ο Γυμν. Κοζ., 2ο-3ο-4ο ΓΕ.Λ. Κοζ.</t>
  </si>
  <si>
    <t>4ο Εσπ. ΕΠΑ.Λ. Κοζ., Γυμν. Κρόκου</t>
  </si>
  <si>
    <t>Όχι</t>
  </si>
  <si>
    <t>Ναι</t>
  </si>
  <si>
    <t>Γυμ. Σιάτιστας, Ξηρολίμνης</t>
  </si>
  <si>
    <t>Τοποθ. Διάθ. βάσει της 13ης/02-09-2019 (1η ημέρα) Πράξης του Π.Υ.Σ.Δ.Ε. Κοζάνης</t>
  </si>
  <si>
    <t>Διάθεση 13 ώρες στο ΕΠΑ.Λ. Σερβίων και 4 ώρες στο Γυμνάσιο Σερβίων</t>
  </si>
  <si>
    <t>Διάθεση 5 ώρες στο 3ο ΓΕ.Λ. Πτολεμαΐδας</t>
  </si>
  <si>
    <t>Διάθεση 8 ώρες στο 2ο ΕΠΑ.Λ. Κοζάνης</t>
  </si>
  <si>
    <t>Διάθεση 12 ώρες στο 2ο ΓΕ.Λ. Κοζάνης</t>
  </si>
  <si>
    <t>Διάθεση 9 ώρες στο 2ο ΕΠΑ.Λ. Πτολεμαΐδας</t>
  </si>
  <si>
    <t>Διάθεση 6 ώρες στο 2ο ΕΠΑ.Λ. Κοζάνης</t>
  </si>
  <si>
    <t>Διάθεση 8 ώρες στο 1ο Γυμνάσιο Κοζάνης</t>
  </si>
  <si>
    <t>Διάθεση 8 ώρες στο 5ο Γυμνάσιο Κοζάνης</t>
  </si>
  <si>
    <t>Διάθεση 2 ώρες στο 2ο ΕΠΑ.Λ. Κοζάνης</t>
  </si>
  <si>
    <t>Διάθεση 8 ώρες στο 3ο ΓΕ.Λ. Κοζάνης</t>
  </si>
  <si>
    <t>2ο ΓΕ.Λ. Κοζ., 3ο ΓΕ.Λ. Κοζ.</t>
  </si>
  <si>
    <t>3ο ΓΕ.Λ. Πτολ., 2ο ΕΠΑ.Λ. Πτολ.</t>
  </si>
  <si>
    <t>Διάθεση 6 ώρες στο Γυμνάσιο με Λ.Τ. Τσοτυλίου</t>
  </si>
  <si>
    <t>Διάθεση 2 ώρες στο 8ο Γυμνάσιο Κοζάνης</t>
  </si>
  <si>
    <t>Διάθεση 5 ώρες στο Γυμνάσιο Κρόκου και 5 ώρες στο Εσπερινό Γυμνάσιο Κοζάνης</t>
  </si>
  <si>
    <t>Διάθεση 7 ώρες στο Μουσικό Σχολείο Πτολεμαΐδας</t>
  </si>
  <si>
    <t>Διάθεση 8 ώρες στο 1ο ΓΕ.Λ. Πτολεμαΐδας</t>
  </si>
  <si>
    <t>Διάθεση 6 ώρες στο Μουσικό Σχολείο Σιάτιστας</t>
  </si>
  <si>
    <t>Διάθεση 3 ώρες στο Εσπερινό Γυμνάσιο Κοζάνης</t>
  </si>
  <si>
    <t>Τοποθέτηση στο 2ο Γυμνάσιο Κοζάνης (12Ω) με διάθεση 9 ώρες στο 1ο Γυμνάσιο Κοζάνης</t>
  </si>
  <si>
    <t>Τοποθέτηση στο 2ο Γυμνάσιο Κοζάνης (18)</t>
  </si>
  <si>
    <t>Τοποθέτηση στο Γυμνάσιο Σιάτιστας (18)</t>
  </si>
  <si>
    <t>Διάθεση 8 ώρες στο Καλλιτεχνικό Γυμνάσιο Κοζάνης και 4 ώρες στο Εσπερινό Γυμνάσιο Κοζάνης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</si>
</sst>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7" fillId="0" borderId="0"/>
    <xf numFmtId="0" fontId="9" fillId="0" borderId="0"/>
    <xf numFmtId="0" fontId="9" fillId="0" borderId="0"/>
  </cellStyleXfs>
  <cellXfs count="24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8" fillId="2" borderId="2" xfId="2" applyFont="1" applyAlignment="1">
      <alignment horizontal="center" vertical="center" wrapText="1"/>
    </xf>
    <xf numFmtId="0" fontId="1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readingOrder="1"/>
    </xf>
    <xf numFmtId="164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0" borderId="3" xfId="4" applyNumberFormat="1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  <xf numFmtId="0" fontId="2" fillId="0" borderId="1" xfId="1" applyAlignment="1">
      <alignment horizontal="center" vertical="center" wrapText="1"/>
    </xf>
  </cellXfs>
  <cellStyles count="6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Κανονικό 2" xfId="5"/>
    <cellStyle name="Σημείωση" xfId="2" builtinId="10"/>
  </cellStyles>
  <dxfs count="0"/>
  <tableStyles count="0" defaultTableStyle="TableStyleMedium9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P15"/>
  <sheetViews>
    <sheetView tabSelected="1" view="pageBreakPreview" zoomScaleNormal="85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M13" sqref="M13"/>
    </sheetView>
  </sheetViews>
  <sheetFormatPr defaultColWidth="19.140625" defaultRowHeight="15" x14ac:dyDescent="0.25"/>
  <cols>
    <col min="1" max="1" width="3.7109375" bestFit="1" customWidth="1"/>
    <col min="2" max="2" width="7.28515625" bestFit="1" customWidth="1"/>
    <col min="3" max="3" width="15.140625" customWidth="1"/>
    <col min="4" max="4" width="11" bestFit="1" customWidth="1"/>
    <col min="5" max="5" width="24.85546875" customWidth="1"/>
    <col min="6" max="6" width="12.7109375" customWidth="1"/>
    <col min="7" max="7" width="10" customWidth="1"/>
    <col min="8" max="10" width="8.140625" style="4" customWidth="1"/>
    <col min="11" max="11" width="8.85546875" customWidth="1"/>
    <col min="12" max="12" width="7.28515625" customWidth="1"/>
    <col min="13" max="13" width="8.28515625" style="4" customWidth="1"/>
    <col min="14" max="14" width="7.28515625" style="4" customWidth="1"/>
    <col min="15" max="15" width="19.140625" customWidth="1"/>
    <col min="16" max="16" width="19.140625" style="4" customWidth="1"/>
  </cols>
  <sheetData>
    <row r="1" spans="1:16" ht="20.25" thickBot="1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45.75" thickTop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73</v>
      </c>
      <c r="G2" s="9" t="s">
        <v>74</v>
      </c>
      <c r="H2" s="9" t="s">
        <v>45</v>
      </c>
      <c r="I2" s="9" t="s">
        <v>46</v>
      </c>
      <c r="J2" s="9" t="s">
        <v>47</v>
      </c>
      <c r="K2" s="9" t="s">
        <v>11</v>
      </c>
      <c r="L2" s="9" t="s">
        <v>12</v>
      </c>
      <c r="M2" s="9" t="s">
        <v>99</v>
      </c>
      <c r="N2" s="9" t="s">
        <v>75</v>
      </c>
      <c r="O2" s="9" t="s">
        <v>76</v>
      </c>
      <c r="P2" s="9" t="s">
        <v>126</v>
      </c>
    </row>
    <row r="3" spans="1:16" s="4" customFormat="1" ht="33.75" x14ac:dyDescent="0.25">
      <c r="A3" s="1">
        <v>1</v>
      </c>
      <c r="B3" s="5">
        <v>702254</v>
      </c>
      <c r="C3" s="5" t="s">
        <v>66</v>
      </c>
      <c r="D3" s="5" t="s">
        <v>5</v>
      </c>
      <c r="E3" s="5" t="s">
        <v>90</v>
      </c>
      <c r="F3" s="5" t="s">
        <v>57</v>
      </c>
      <c r="G3" s="5" t="s">
        <v>58</v>
      </c>
      <c r="H3" s="17">
        <v>38.950000000000003</v>
      </c>
      <c r="I3" s="17">
        <v>54.89</v>
      </c>
      <c r="J3" s="5">
        <f>4+4+4+6+7</f>
        <v>25</v>
      </c>
      <c r="K3" s="11" t="s">
        <v>86</v>
      </c>
      <c r="L3" s="11"/>
      <c r="M3" s="11" t="s">
        <v>124</v>
      </c>
      <c r="N3" s="12">
        <f t="shared" ref="N3:N15" si="0">H3+I3+J3</f>
        <v>118.84</v>
      </c>
      <c r="O3" s="11" t="s">
        <v>108</v>
      </c>
      <c r="P3" s="16" t="s">
        <v>127</v>
      </c>
    </row>
    <row r="4" spans="1:16" s="4" customFormat="1" ht="33.75" x14ac:dyDescent="0.25">
      <c r="A4" s="1">
        <v>2</v>
      </c>
      <c r="B4" s="14">
        <v>222952</v>
      </c>
      <c r="C4" s="5" t="s">
        <v>100</v>
      </c>
      <c r="D4" s="5" t="s">
        <v>101</v>
      </c>
      <c r="E4" s="5" t="s">
        <v>94</v>
      </c>
      <c r="F4" s="5" t="s">
        <v>57</v>
      </c>
      <c r="G4" s="5" t="s">
        <v>58</v>
      </c>
      <c r="H4" s="17">
        <v>30</v>
      </c>
      <c r="I4" s="17">
        <v>56</v>
      </c>
      <c r="J4" s="5">
        <f>4+4+4+6+7</f>
        <v>25</v>
      </c>
      <c r="K4" s="11" t="s">
        <v>69</v>
      </c>
      <c r="L4" s="11" t="s">
        <v>69</v>
      </c>
      <c r="M4" s="11" t="s">
        <v>124</v>
      </c>
      <c r="N4" s="12">
        <f t="shared" si="0"/>
        <v>111</v>
      </c>
      <c r="O4" s="11" t="s">
        <v>102</v>
      </c>
      <c r="P4" s="16" t="s">
        <v>128</v>
      </c>
    </row>
    <row r="5" spans="1:16" s="4" customFormat="1" ht="22.5" x14ac:dyDescent="0.25">
      <c r="A5" s="1">
        <v>3</v>
      </c>
      <c r="B5" s="5">
        <v>193486</v>
      </c>
      <c r="C5" s="5" t="s">
        <v>79</v>
      </c>
      <c r="D5" s="5" t="s">
        <v>80</v>
      </c>
      <c r="E5" s="5" t="s">
        <v>48</v>
      </c>
      <c r="F5" s="5" t="s">
        <v>57</v>
      </c>
      <c r="G5" s="5" t="s">
        <v>58</v>
      </c>
      <c r="H5" s="17">
        <v>45</v>
      </c>
      <c r="I5" s="17">
        <v>133</v>
      </c>
      <c r="J5" s="5">
        <v>8</v>
      </c>
      <c r="K5" s="11" t="s">
        <v>68</v>
      </c>
      <c r="L5" s="11" t="s">
        <v>67</v>
      </c>
      <c r="M5" s="11" t="s">
        <v>123</v>
      </c>
      <c r="N5" s="12">
        <f t="shared" si="0"/>
        <v>186</v>
      </c>
      <c r="O5" s="11" t="s">
        <v>114</v>
      </c>
      <c r="P5" s="16" t="s">
        <v>129</v>
      </c>
    </row>
    <row r="6" spans="1:16" s="2" customFormat="1" ht="22.5" x14ac:dyDescent="0.25">
      <c r="A6" s="1">
        <v>4</v>
      </c>
      <c r="B6" s="5">
        <v>212817</v>
      </c>
      <c r="C6" s="5" t="s">
        <v>109</v>
      </c>
      <c r="D6" s="5" t="s">
        <v>7</v>
      </c>
      <c r="E6" s="5" t="s">
        <v>91</v>
      </c>
      <c r="F6" s="5" t="s">
        <v>57</v>
      </c>
      <c r="G6" s="5" t="s">
        <v>58</v>
      </c>
      <c r="H6" s="17">
        <v>43.54</v>
      </c>
      <c r="I6" s="17">
        <v>93.47</v>
      </c>
      <c r="J6" s="5">
        <v>12</v>
      </c>
      <c r="K6" s="11" t="s">
        <v>69</v>
      </c>
      <c r="L6" s="11"/>
      <c r="M6" s="11" t="s">
        <v>123</v>
      </c>
      <c r="N6" s="12">
        <f t="shared" si="0"/>
        <v>149.01</v>
      </c>
      <c r="O6" s="11" t="s">
        <v>138</v>
      </c>
      <c r="P6" s="16" t="s">
        <v>131</v>
      </c>
    </row>
    <row r="7" spans="1:16" s="2" customFormat="1" ht="33.75" x14ac:dyDescent="0.25">
      <c r="A7" s="1">
        <v>5</v>
      </c>
      <c r="B7" s="5">
        <v>212629</v>
      </c>
      <c r="C7" s="5" t="s">
        <v>71</v>
      </c>
      <c r="D7" s="5" t="s">
        <v>72</v>
      </c>
      <c r="E7" s="5" t="s">
        <v>88</v>
      </c>
      <c r="F7" s="5" t="s">
        <v>57</v>
      </c>
      <c r="G7" s="5" t="s">
        <v>58</v>
      </c>
      <c r="H7" s="17">
        <v>46.25</v>
      </c>
      <c r="I7" s="17">
        <v>59.24</v>
      </c>
      <c r="J7" s="5">
        <v>12</v>
      </c>
      <c r="K7" s="11" t="s">
        <v>67</v>
      </c>
      <c r="L7" s="11" t="s">
        <v>67</v>
      </c>
      <c r="M7" s="11" t="s">
        <v>123</v>
      </c>
      <c r="N7" s="12">
        <f t="shared" si="0"/>
        <v>117.49000000000001</v>
      </c>
      <c r="O7" s="11" t="s">
        <v>98</v>
      </c>
      <c r="P7" s="16" t="s">
        <v>130</v>
      </c>
    </row>
    <row r="8" spans="1:16" s="2" customFormat="1" ht="33.75" x14ac:dyDescent="0.25">
      <c r="A8" s="1">
        <v>6</v>
      </c>
      <c r="B8" s="14">
        <v>212564</v>
      </c>
      <c r="C8" s="5" t="s">
        <v>83</v>
      </c>
      <c r="D8" s="5" t="s">
        <v>28</v>
      </c>
      <c r="E8" s="5" t="s">
        <v>18</v>
      </c>
      <c r="F8" s="5" t="s">
        <v>57</v>
      </c>
      <c r="G8" s="5" t="s">
        <v>58</v>
      </c>
      <c r="H8" s="17">
        <v>35.409999999999997</v>
      </c>
      <c r="I8" s="17">
        <v>68</v>
      </c>
      <c r="J8" s="5">
        <v>12</v>
      </c>
      <c r="K8" s="11" t="s">
        <v>67</v>
      </c>
      <c r="L8" s="11" t="s">
        <v>67</v>
      </c>
      <c r="M8" s="11" t="s">
        <v>123</v>
      </c>
      <c r="N8" s="12">
        <f t="shared" si="0"/>
        <v>115.41</v>
      </c>
      <c r="O8" s="11" t="s">
        <v>97</v>
      </c>
      <c r="P8" s="16" t="s">
        <v>130</v>
      </c>
    </row>
    <row r="9" spans="1:16" s="4" customFormat="1" ht="22.5" x14ac:dyDescent="0.25">
      <c r="A9" s="1">
        <v>7</v>
      </c>
      <c r="B9" s="5">
        <v>226984</v>
      </c>
      <c r="C9" s="5" t="s">
        <v>25</v>
      </c>
      <c r="D9" s="5" t="s">
        <v>23</v>
      </c>
      <c r="E9" s="5" t="s">
        <v>9</v>
      </c>
      <c r="F9" s="5" t="s">
        <v>57</v>
      </c>
      <c r="G9" s="5" t="s">
        <v>58</v>
      </c>
      <c r="H9" s="17">
        <v>32.29</v>
      </c>
      <c r="I9" s="17">
        <v>65.77</v>
      </c>
      <c r="J9" s="5">
        <v>12</v>
      </c>
      <c r="K9" s="11" t="s">
        <v>67</v>
      </c>
      <c r="L9" s="11" t="s">
        <v>67</v>
      </c>
      <c r="M9" s="11" t="s">
        <v>123</v>
      </c>
      <c r="N9" s="12">
        <f t="shared" si="0"/>
        <v>110.06</v>
      </c>
      <c r="O9" s="11" t="s">
        <v>110</v>
      </c>
      <c r="P9" s="16" t="s">
        <v>132</v>
      </c>
    </row>
    <row r="10" spans="1:16" s="4" customFormat="1" ht="22.5" x14ac:dyDescent="0.25">
      <c r="A10" s="1">
        <v>8</v>
      </c>
      <c r="B10" s="3">
        <v>222841</v>
      </c>
      <c r="C10" s="3" t="s">
        <v>54</v>
      </c>
      <c r="D10" s="3" t="s">
        <v>15</v>
      </c>
      <c r="E10" s="5" t="s">
        <v>49</v>
      </c>
      <c r="F10" s="5" t="s">
        <v>57</v>
      </c>
      <c r="G10" s="5" t="s">
        <v>58</v>
      </c>
      <c r="H10" s="17">
        <v>36.04</v>
      </c>
      <c r="I10" s="17">
        <v>58.33</v>
      </c>
      <c r="J10" s="5">
        <v>8</v>
      </c>
      <c r="K10" s="11" t="s">
        <v>67</v>
      </c>
      <c r="L10" s="11" t="s">
        <v>67</v>
      </c>
      <c r="M10" s="11" t="s">
        <v>123</v>
      </c>
      <c r="N10" s="12">
        <f t="shared" si="0"/>
        <v>102.37</v>
      </c>
      <c r="O10" s="11" t="s">
        <v>112</v>
      </c>
      <c r="P10" s="16" t="s">
        <v>133</v>
      </c>
    </row>
    <row r="11" spans="1:16" s="4" customFormat="1" ht="22.5" x14ac:dyDescent="0.25">
      <c r="A11" s="1">
        <v>9</v>
      </c>
      <c r="B11" s="14">
        <v>218096</v>
      </c>
      <c r="C11" s="5" t="s">
        <v>26</v>
      </c>
      <c r="D11" s="5" t="s">
        <v>5</v>
      </c>
      <c r="E11" s="5" t="s">
        <v>22</v>
      </c>
      <c r="F11" s="5" t="s">
        <v>57</v>
      </c>
      <c r="G11" s="5" t="s">
        <v>58</v>
      </c>
      <c r="H11" s="17">
        <v>38.950000000000003</v>
      </c>
      <c r="I11" s="17">
        <v>56.66</v>
      </c>
      <c r="J11" s="5"/>
      <c r="K11" s="11" t="s">
        <v>70</v>
      </c>
      <c r="L11" s="11"/>
      <c r="M11" s="11" t="s">
        <v>123</v>
      </c>
      <c r="N11" s="12">
        <f t="shared" si="0"/>
        <v>95.61</v>
      </c>
      <c r="O11" s="11" t="s">
        <v>107</v>
      </c>
      <c r="P11" s="16" t="s">
        <v>134</v>
      </c>
    </row>
    <row r="12" spans="1:16" ht="22.5" x14ac:dyDescent="0.25">
      <c r="A12" s="1">
        <v>10</v>
      </c>
      <c r="B12" s="14">
        <v>222898</v>
      </c>
      <c r="C12" s="5" t="s">
        <v>44</v>
      </c>
      <c r="D12" s="5" t="s">
        <v>41</v>
      </c>
      <c r="E12" s="5" t="s">
        <v>63</v>
      </c>
      <c r="F12" s="5" t="s">
        <v>57</v>
      </c>
      <c r="G12" s="5" t="s">
        <v>58</v>
      </c>
      <c r="H12" s="17">
        <v>33.119999999999997</v>
      </c>
      <c r="I12" s="17">
        <v>49.89</v>
      </c>
      <c r="J12" s="5">
        <v>12</v>
      </c>
      <c r="K12" s="11" t="s">
        <v>67</v>
      </c>
      <c r="L12" s="20" t="s">
        <v>67</v>
      </c>
      <c r="M12" s="11" t="s">
        <v>123</v>
      </c>
      <c r="N12" s="12">
        <f t="shared" si="0"/>
        <v>95.009999999999991</v>
      </c>
      <c r="O12" s="11" t="s">
        <v>106</v>
      </c>
      <c r="P12" s="16" t="s">
        <v>135</v>
      </c>
    </row>
    <row r="13" spans="1:16" s="4" customFormat="1" ht="22.5" x14ac:dyDescent="0.25">
      <c r="A13" s="1">
        <v>11</v>
      </c>
      <c r="B13" s="5">
        <v>217882</v>
      </c>
      <c r="C13" s="5" t="s">
        <v>29</v>
      </c>
      <c r="D13" s="5" t="s">
        <v>30</v>
      </c>
      <c r="E13" s="5" t="s">
        <v>89</v>
      </c>
      <c r="F13" s="5" t="s">
        <v>57</v>
      </c>
      <c r="G13" s="5" t="s">
        <v>58</v>
      </c>
      <c r="H13" s="17">
        <v>37.08</v>
      </c>
      <c r="I13" s="17">
        <v>44.41</v>
      </c>
      <c r="J13" s="5">
        <v>8</v>
      </c>
      <c r="K13" s="11" t="s">
        <v>67</v>
      </c>
      <c r="L13" s="11" t="s">
        <v>67</v>
      </c>
      <c r="M13" s="11" t="s">
        <v>123</v>
      </c>
      <c r="N13" s="12">
        <f t="shared" si="0"/>
        <v>89.49</v>
      </c>
      <c r="O13" s="11" t="s">
        <v>137</v>
      </c>
      <c r="P13" s="16" t="s">
        <v>136</v>
      </c>
    </row>
    <row r="14" spans="1:16" s="4" customFormat="1" ht="22.5" x14ac:dyDescent="0.25">
      <c r="A14" s="1">
        <v>12</v>
      </c>
      <c r="B14" s="5">
        <v>700475</v>
      </c>
      <c r="C14" s="5" t="s">
        <v>27</v>
      </c>
      <c r="D14" s="5" t="s">
        <v>21</v>
      </c>
      <c r="E14" s="5" t="s">
        <v>50</v>
      </c>
      <c r="F14" s="5" t="s">
        <v>57</v>
      </c>
      <c r="G14" s="5" t="s">
        <v>58</v>
      </c>
      <c r="H14" s="17">
        <v>31.04</v>
      </c>
      <c r="I14" s="17">
        <v>54.32</v>
      </c>
      <c r="J14" s="5">
        <v>4</v>
      </c>
      <c r="K14" s="11" t="s">
        <v>67</v>
      </c>
      <c r="L14" s="11"/>
      <c r="M14" s="11" t="s">
        <v>123</v>
      </c>
      <c r="N14" s="12">
        <f t="shared" si="0"/>
        <v>89.36</v>
      </c>
      <c r="O14" s="11" t="s">
        <v>111</v>
      </c>
      <c r="P14" s="16" t="s">
        <v>136</v>
      </c>
    </row>
    <row r="15" spans="1:16" s="4" customFormat="1" ht="56.25" x14ac:dyDescent="0.25">
      <c r="A15" s="1">
        <v>13</v>
      </c>
      <c r="B15" s="14">
        <v>703479</v>
      </c>
      <c r="C15" s="18" t="s">
        <v>84</v>
      </c>
      <c r="D15" s="1" t="s">
        <v>8</v>
      </c>
      <c r="E15" s="15" t="s">
        <v>87</v>
      </c>
      <c r="F15" s="13" t="s">
        <v>60</v>
      </c>
      <c r="G15" s="13" t="s">
        <v>59</v>
      </c>
      <c r="H15" s="5">
        <v>30</v>
      </c>
      <c r="I15" s="5"/>
      <c r="J15" s="5">
        <v>25</v>
      </c>
      <c r="K15" s="11"/>
      <c r="L15" s="11"/>
      <c r="M15" s="11" t="s">
        <v>124</v>
      </c>
      <c r="N15" s="12">
        <f t="shared" si="0"/>
        <v>55</v>
      </c>
      <c r="O15" s="11" t="s">
        <v>96</v>
      </c>
      <c r="P15" s="16" t="s">
        <v>146</v>
      </c>
    </row>
  </sheetData>
  <autoFilter ref="A2:P15">
    <sortState ref="A3:P20">
      <sortCondition ref="M3:M20"/>
      <sortCondition ref="F3:F20"/>
      <sortCondition descending="1" ref="N3:N20"/>
    </sortState>
  </autoFilter>
  <mergeCells count="1">
    <mergeCell ref="A1:P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Q12"/>
  <sheetViews>
    <sheetView view="pageBreakPreview" zoomScaleNormal="100" zoomScaleSheetLayoutView="100" workbookViewId="0">
      <pane xSplit="9" ySplit="3" topLeftCell="J4" activePane="bottomRight" state="frozen"/>
      <selection pane="topRight" activeCell="J1" sqref="J1"/>
      <selection pane="bottomLeft" activeCell="A5" sqref="A5"/>
      <selection pane="bottomRight" activeCell="P9" sqref="P9"/>
    </sheetView>
  </sheetViews>
  <sheetFormatPr defaultColWidth="18.42578125" defaultRowHeight="15" x14ac:dyDescent="0.25"/>
  <cols>
    <col min="1" max="1" width="3.7109375" bestFit="1" customWidth="1"/>
    <col min="2" max="2" width="8.7109375" bestFit="1" customWidth="1"/>
    <col min="3" max="3" width="12.85546875" customWidth="1"/>
    <col min="4" max="4" width="11.5703125" customWidth="1"/>
    <col min="5" max="5" width="6.85546875" style="7" customWidth="1"/>
    <col min="6" max="6" width="9.5703125" customWidth="1"/>
    <col min="7" max="7" width="13.140625" customWidth="1"/>
    <col min="8" max="8" width="7.5703125" customWidth="1"/>
    <col min="9" max="9" width="7.7109375" customWidth="1"/>
    <col min="10" max="10" width="7.28515625" style="4" customWidth="1"/>
    <col min="11" max="11" width="6.7109375" style="4" customWidth="1"/>
    <col min="12" max="12" width="5.85546875" style="4" customWidth="1"/>
    <col min="13" max="13" width="7.5703125" customWidth="1"/>
    <col min="14" max="14" width="7.85546875" customWidth="1"/>
    <col min="15" max="15" width="8.140625" style="4" customWidth="1"/>
    <col min="16" max="16" width="18.28515625" customWidth="1"/>
    <col min="17" max="17" width="18.28515625" style="4" customWidth="1"/>
  </cols>
  <sheetData>
    <row r="1" spans="1:17" ht="45" customHeight="1" thickBot="1" x14ac:dyDescent="0.3">
      <c r="A1" s="23" t="s">
        <v>78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0" customFormat="1" ht="45.75" thickTop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13</v>
      </c>
      <c r="F2" s="9" t="s">
        <v>14</v>
      </c>
      <c r="G2" s="9" t="s">
        <v>31</v>
      </c>
      <c r="H2" s="9" t="s">
        <v>73</v>
      </c>
      <c r="I2" s="9" t="s">
        <v>74</v>
      </c>
      <c r="J2" s="9" t="s">
        <v>45</v>
      </c>
      <c r="K2" s="9" t="s">
        <v>46</v>
      </c>
      <c r="L2" s="9" t="s">
        <v>47</v>
      </c>
      <c r="M2" s="9" t="s">
        <v>11</v>
      </c>
      <c r="N2" s="9" t="s">
        <v>12</v>
      </c>
      <c r="O2" s="9" t="s">
        <v>75</v>
      </c>
      <c r="P2" s="9" t="s">
        <v>76</v>
      </c>
      <c r="Q2" s="9" t="s">
        <v>126</v>
      </c>
    </row>
    <row r="3" spans="1:17" s="4" customFormat="1" ht="33.75" x14ac:dyDescent="0.25">
      <c r="A3" s="1">
        <v>1</v>
      </c>
      <c r="B3" s="5">
        <v>147171</v>
      </c>
      <c r="C3" s="5" t="s">
        <v>32</v>
      </c>
      <c r="D3" s="5" t="s">
        <v>33</v>
      </c>
      <c r="E3" s="5" t="s">
        <v>34</v>
      </c>
      <c r="F3" s="5" t="s">
        <v>43</v>
      </c>
      <c r="G3" s="5" t="s">
        <v>64</v>
      </c>
      <c r="H3" s="5" t="s">
        <v>57</v>
      </c>
      <c r="I3" s="5" t="s">
        <v>58</v>
      </c>
      <c r="J3" s="5">
        <v>87.5</v>
      </c>
      <c r="K3" s="5">
        <v>277.25</v>
      </c>
      <c r="L3" s="5">
        <v>4</v>
      </c>
      <c r="M3" s="11" t="s">
        <v>70</v>
      </c>
      <c r="N3" s="11"/>
      <c r="O3" s="12">
        <f t="shared" ref="O3:O12" si="0">SUM(J3:L3)</f>
        <v>368.75</v>
      </c>
      <c r="P3" s="11" t="s">
        <v>113</v>
      </c>
      <c r="Q3" s="16" t="s">
        <v>139</v>
      </c>
    </row>
    <row r="4" spans="1:17" s="2" customFormat="1" ht="30.75" customHeight="1" x14ac:dyDescent="0.25">
      <c r="A4" s="1">
        <v>2</v>
      </c>
      <c r="B4" s="5">
        <v>174020</v>
      </c>
      <c r="C4" s="5" t="s">
        <v>62</v>
      </c>
      <c r="D4" s="5" t="s">
        <v>8</v>
      </c>
      <c r="E4" s="5" t="s">
        <v>35</v>
      </c>
      <c r="F4" s="5" t="s">
        <v>55</v>
      </c>
      <c r="G4" s="5" t="s">
        <v>89</v>
      </c>
      <c r="H4" s="5" t="s">
        <v>57</v>
      </c>
      <c r="I4" s="5" t="s">
        <v>58</v>
      </c>
      <c r="J4" s="5">
        <v>69.58</v>
      </c>
      <c r="K4" s="5">
        <v>92.83</v>
      </c>
      <c r="L4" s="5">
        <v>4</v>
      </c>
      <c r="M4" s="11" t="s">
        <v>67</v>
      </c>
      <c r="N4" s="11"/>
      <c r="O4" s="12">
        <f t="shared" si="0"/>
        <v>166.41</v>
      </c>
      <c r="P4" s="11" t="s">
        <v>117</v>
      </c>
      <c r="Q4" s="16" t="s">
        <v>140</v>
      </c>
    </row>
    <row r="5" spans="1:17" s="2" customFormat="1" ht="45" x14ac:dyDescent="0.25">
      <c r="A5" s="1">
        <v>3</v>
      </c>
      <c r="B5" s="5">
        <v>174402</v>
      </c>
      <c r="C5" s="5" t="s">
        <v>53</v>
      </c>
      <c r="D5" s="5" t="s">
        <v>17</v>
      </c>
      <c r="E5" s="5" t="s">
        <v>77</v>
      </c>
      <c r="F5" s="5" t="s">
        <v>56</v>
      </c>
      <c r="G5" s="5" t="s">
        <v>50</v>
      </c>
      <c r="H5" s="5" t="s">
        <v>57</v>
      </c>
      <c r="I5" s="5" t="s">
        <v>58</v>
      </c>
      <c r="J5" s="5">
        <v>61.45</v>
      </c>
      <c r="K5" s="5">
        <v>91.93</v>
      </c>
      <c r="L5" s="5"/>
      <c r="M5" s="11" t="s">
        <v>67</v>
      </c>
      <c r="N5" s="11"/>
      <c r="O5" s="12">
        <f t="shared" si="0"/>
        <v>153.38</v>
      </c>
      <c r="P5" s="11" t="s">
        <v>122</v>
      </c>
      <c r="Q5" s="16" t="s">
        <v>141</v>
      </c>
    </row>
    <row r="6" spans="1:17" s="4" customFormat="1" ht="33.75" x14ac:dyDescent="0.25">
      <c r="A6" s="1">
        <v>4</v>
      </c>
      <c r="B6" s="8">
        <v>227521</v>
      </c>
      <c r="C6" s="5" t="s">
        <v>52</v>
      </c>
      <c r="D6" s="5" t="s">
        <v>19</v>
      </c>
      <c r="E6" s="5" t="s">
        <v>35</v>
      </c>
      <c r="F6" s="5" t="s">
        <v>55</v>
      </c>
      <c r="G6" s="8" t="s">
        <v>51</v>
      </c>
      <c r="H6" s="5" t="s">
        <v>57</v>
      </c>
      <c r="I6" s="5" t="s">
        <v>58</v>
      </c>
      <c r="J6" s="5">
        <v>31.25</v>
      </c>
      <c r="K6" s="5">
        <v>80.89</v>
      </c>
      <c r="L6" s="5"/>
      <c r="M6" s="11" t="s">
        <v>69</v>
      </c>
      <c r="N6" s="11"/>
      <c r="O6" s="12">
        <f t="shared" si="0"/>
        <v>112.14</v>
      </c>
      <c r="P6" s="11" t="s">
        <v>118</v>
      </c>
      <c r="Q6" s="16" t="s">
        <v>142</v>
      </c>
    </row>
    <row r="7" spans="1:17" s="4" customFormat="1" ht="45" x14ac:dyDescent="0.25">
      <c r="A7" s="1">
        <v>5</v>
      </c>
      <c r="B7" s="6">
        <v>218390</v>
      </c>
      <c r="C7" s="5" t="s">
        <v>81</v>
      </c>
      <c r="D7" s="5" t="s">
        <v>82</v>
      </c>
      <c r="E7" s="5" t="s">
        <v>36</v>
      </c>
      <c r="F7" s="5" t="s">
        <v>42</v>
      </c>
      <c r="G7" s="5" t="s">
        <v>92</v>
      </c>
      <c r="H7" s="5" t="s">
        <v>57</v>
      </c>
      <c r="I7" s="5" t="s">
        <v>58</v>
      </c>
      <c r="J7" s="5">
        <v>32.700000000000003</v>
      </c>
      <c r="K7" s="5">
        <v>61.83</v>
      </c>
      <c r="L7" s="5">
        <v>8</v>
      </c>
      <c r="M7" s="11"/>
      <c r="N7" s="11"/>
      <c r="O7" s="12">
        <f t="shared" si="0"/>
        <v>102.53</v>
      </c>
      <c r="P7" s="11" t="s">
        <v>103</v>
      </c>
      <c r="Q7" s="16" t="s">
        <v>143</v>
      </c>
    </row>
    <row r="8" spans="1:17" s="4" customFormat="1" ht="33.75" x14ac:dyDescent="0.25">
      <c r="A8" s="1">
        <v>6</v>
      </c>
      <c r="B8" s="5">
        <v>227406</v>
      </c>
      <c r="C8" s="5" t="s">
        <v>115</v>
      </c>
      <c r="D8" s="5" t="s">
        <v>20</v>
      </c>
      <c r="E8" s="5" t="s">
        <v>34</v>
      </c>
      <c r="F8" s="5" t="s">
        <v>43</v>
      </c>
      <c r="G8" s="5" t="s">
        <v>65</v>
      </c>
      <c r="H8" s="5" t="s">
        <v>57</v>
      </c>
      <c r="I8" s="5" t="s">
        <v>58</v>
      </c>
      <c r="J8" s="21">
        <v>27.91</v>
      </c>
      <c r="K8" s="21">
        <v>68.400000000000006</v>
      </c>
      <c r="L8" s="5"/>
      <c r="M8" s="11"/>
      <c r="N8" s="11"/>
      <c r="O8" s="12">
        <f t="shared" si="0"/>
        <v>96.31</v>
      </c>
      <c r="P8" s="11" t="s">
        <v>116</v>
      </c>
      <c r="Q8" s="16" t="s">
        <v>144</v>
      </c>
    </row>
    <row r="9" spans="1:17" s="4" customFormat="1" ht="45" x14ac:dyDescent="0.25">
      <c r="A9" s="1">
        <v>7</v>
      </c>
      <c r="B9" s="5">
        <v>211223</v>
      </c>
      <c r="C9" s="5" t="s">
        <v>119</v>
      </c>
      <c r="D9" s="5" t="s">
        <v>6</v>
      </c>
      <c r="E9" s="5" t="s">
        <v>36</v>
      </c>
      <c r="F9" s="5" t="s">
        <v>42</v>
      </c>
      <c r="G9" s="5" t="s">
        <v>120</v>
      </c>
      <c r="H9" s="5" t="s">
        <v>57</v>
      </c>
      <c r="I9" s="5" t="s">
        <v>58</v>
      </c>
      <c r="J9" s="21">
        <v>37.08</v>
      </c>
      <c r="K9" s="21">
        <v>45.83</v>
      </c>
      <c r="L9" s="5">
        <v>12</v>
      </c>
      <c r="M9" s="11" t="s">
        <v>67</v>
      </c>
      <c r="N9" s="11" t="s">
        <v>67</v>
      </c>
      <c r="O9" s="12">
        <f t="shared" si="0"/>
        <v>94.91</v>
      </c>
      <c r="P9" s="11" t="s">
        <v>121</v>
      </c>
      <c r="Q9" s="16" t="s">
        <v>145</v>
      </c>
    </row>
    <row r="10" spans="1:17" s="4" customFormat="1" ht="56.25" x14ac:dyDescent="0.25">
      <c r="A10" s="1">
        <v>8</v>
      </c>
      <c r="B10" s="5" t="s">
        <v>37</v>
      </c>
      <c r="C10" s="5" t="s">
        <v>38</v>
      </c>
      <c r="D10" s="5" t="s">
        <v>39</v>
      </c>
      <c r="E10" s="5" t="s">
        <v>36</v>
      </c>
      <c r="F10" s="5" t="s">
        <v>42</v>
      </c>
      <c r="G10" s="5" t="s">
        <v>50</v>
      </c>
      <c r="H10" s="5" t="s">
        <v>57</v>
      </c>
      <c r="I10" s="5" t="s">
        <v>58</v>
      </c>
      <c r="J10" s="5">
        <v>28.33</v>
      </c>
      <c r="K10" s="5">
        <v>46.23</v>
      </c>
      <c r="L10" s="5">
        <v>12</v>
      </c>
      <c r="M10" s="11" t="s">
        <v>67</v>
      </c>
      <c r="N10" s="11" t="s">
        <v>67</v>
      </c>
      <c r="O10" s="12">
        <f t="shared" si="0"/>
        <v>86.56</v>
      </c>
      <c r="P10" s="11" t="s">
        <v>105</v>
      </c>
      <c r="Q10" s="16" t="s">
        <v>149</v>
      </c>
    </row>
    <row r="11" spans="1:17" s="4" customFormat="1" ht="24" x14ac:dyDescent="0.25">
      <c r="A11" s="1">
        <v>9</v>
      </c>
      <c r="B11" s="5">
        <v>157008</v>
      </c>
      <c r="C11" s="19" t="s">
        <v>85</v>
      </c>
      <c r="D11" s="5" t="s">
        <v>16</v>
      </c>
      <c r="E11" s="5" t="s">
        <v>34</v>
      </c>
      <c r="F11" s="5" t="s">
        <v>43</v>
      </c>
      <c r="G11" s="5" t="s">
        <v>95</v>
      </c>
      <c r="H11" s="13" t="s">
        <v>61</v>
      </c>
      <c r="I11" s="13" t="s">
        <v>59</v>
      </c>
      <c r="J11" s="5">
        <v>50</v>
      </c>
      <c r="K11" s="5"/>
      <c r="L11" s="5">
        <v>9</v>
      </c>
      <c r="M11" s="11"/>
      <c r="N11" s="11"/>
      <c r="O11" s="12">
        <f t="shared" si="0"/>
        <v>59</v>
      </c>
      <c r="P11" s="11" t="s">
        <v>125</v>
      </c>
      <c r="Q11" s="16" t="s">
        <v>148</v>
      </c>
    </row>
    <row r="12" spans="1:17" s="2" customFormat="1" ht="24" x14ac:dyDescent="0.25">
      <c r="A12" s="1">
        <v>10</v>
      </c>
      <c r="B12" s="5">
        <v>160161</v>
      </c>
      <c r="C12" s="19" t="s">
        <v>40</v>
      </c>
      <c r="D12" s="5" t="s">
        <v>10</v>
      </c>
      <c r="E12" s="5" t="s">
        <v>36</v>
      </c>
      <c r="F12" s="5" t="s">
        <v>42</v>
      </c>
      <c r="G12" s="5" t="s">
        <v>93</v>
      </c>
      <c r="H12" s="13" t="s">
        <v>61</v>
      </c>
      <c r="I12" s="13" t="s">
        <v>59</v>
      </c>
      <c r="J12" s="5">
        <v>49.667000000000002</v>
      </c>
      <c r="K12" s="5"/>
      <c r="L12" s="5"/>
      <c r="M12" s="11" t="s">
        <v>67</v>
      </c>
      <c r="N12" s="11"/>
      <c r="O12" s="12">
        <f t="shared" si="0"/>
        <v>49.667000000000002</v>
      </c>
      <c r="P12" s="11" t="s">
        <v>104</v>
      </c>
      <c r="Q12" s="16" t="s">
        <v>147</v>
      </c>
    </row>
  </sheetData>
  <autoFilter ref="A2:Q12">
    <sortState ref="A3:Q19">
      <sortCondition ref="H3:H19"/>
      <sortCondition descending="1" ref="O3:O19"/>
    </sortState>
  </autoFilter>
  <mergeCells count="1">
    <mergeCell ref="A1:Q1"/>
  </mergeCells>
  <printOptions horizontalCentered="1"/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ΠΕ03</vt:lpstr>
      <vt:lpstr>ΠΕ04, ΠΕ85 (12.08)</vt:lpstr>
      <vt:lpstr>ΠΕ03!Print_Titles</vt:lpstr>
      <vt:lpstr>'ΠΕ04, ΠΕ85 (12.08)'!Print_Titles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2020-09-02T12:40:43Z</cp:lastPrinted>
  <dcterms:created xsi:type="dcterms:W3CDTF">2015-11-12T07:07:38Z</dcterms:created>
  <dcterms:modified xsi:type="dcterms:W3CDTF">2020-09-02T12:42:14Z</dcterms:modified>
</cp:coreProperties>
</file>